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3080" activeTab="11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40" i="2" l="1"/>
  <c r="E36" i="2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<sst xmlns="http://schemas.openxmlformats.org/spreadsheetml/2006/main" count="911" uniqueCount="18">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</sst>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62" t="s">
        <v>16</v>
      </c>
      <c r="B1" s="63"/>
      <c r="C1" s="63"/>
      <c r="D1" s="63"/>
      <c r="E1" s="63"/>
      <c r="F1" s="31"/>
    </row>
    <row r="2" spans="1:6" ht="13.5" thickBot="1" x14ac:dyDescent="0.25">
      <c r="A2" s="64"/>
      <c r="B2" s="63"/>
      <c r="C2" s="63"/>
      <c r="D2" s="63"/>
      <c r="E2" s="63"/>
    </row>
    <row r="3" spans="1:6" ht="37.5" customHeight="1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6" ht="30.75" customHeight="1" x14ac:dyDescent="0.2">
      <c r="A4" s="66"/>
      <c r="B4" s="66"/>
      <c r="C4" s="66"/>
      <c r="D4" s="34" t="s">
        <v>14</v>
      </c>
      <c r="E4" s="1" t="s">
        <v>5</v>
      </c>
    </row>
    <row r="5" spans="1:6" ht="14.25" customHeight="1" thickBot="1" x14ac:dyDescent="0.25">
      <c r="A5" s="67"/>
      <c r="B5" s="67"/>
      <c r="C5" s="67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44197</v>
      </c>
      <c r="D7" s="5">
        <v>16.100000000000001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44198</v>
      </c>
      <c r="D8" s="8">
        <v>13.1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44199</v>
      </c>
      <c r="D9" s="8"/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44200</v>
      </c>
      <c r="D10" s="8">
        <v>36.9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44201</v>
      </c>
      <c r="D11" s="9">
        <v>36.299999999999997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44202</v>
      </c>
      <c r="D12" s="53">
        <v>42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44203</v>
      </c>
      <c r="D13" s="3">
        <v>16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44204</v>
      </c>
      <c r="D14" s="3">
        <v>12.7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44205</v>
      </c>
      <c r="D15" s="3">
        <v>3.1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44206</v>
      </c>
      <c r="D16" s="3">
        <v>5.8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44207</v>
      </c>
      <c r="D17" s="3">
        <v>3.4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44208</v>
      </c>
      <c r="D18" s="4">
        <v>6.6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44209</v>
      </c>
      <c r="D19" s="2">
        <v>22.4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44210</v>
      </c>
      <c r="D20" s="2">
        <v>27.5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44211</v>
      </c>
      <c r="D21" s="2">
        <v>30.4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44212</v>
      </c>
      <c r="D22" s="2">
        <v>19.7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44213</v>
      </c>
      <c r="D23" s="2">
        <v>18.5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44214</v>
      </c>
      <c r="D24" s="2">
        <v>36.200000000000003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44215</v>
      </c>
      <c r="D25" s="10">
        <v>41.2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44216</v>
      </c>
      <c r="D26" s="3">
        <v>49.7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44217</v>
      </c>
      <c r="D27" s="3">
        <v>50.7</v>
      </c>
      <c r="E27" s="22">
        <f>IF(D27&gt;50,D27/50,IF(D27&lt;=50,"-"))</f>
        <v>1.014</v>
      </c>
    </row>
    <row r="28" spans="1:5" x14ac:dyDescent="0.2">
      <c r="A28" s="20" t="s">
        <v>13</v>
      </c>
      <c r="B28" s="7" t="s">
        <v>12</v>
      </c>
      <c r="C28" s="6">
        <f t="shared" si="1"/>
        <v>44218</v>
      </c>
      <c r="D28" s="4">
        <v>48.3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44219</v>
      </c>
      <c r="D29" s="2">
        <v>22.6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44220</v>
      </c>
      <c r="D30" s="10">
        <v>17.2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44221</v>
      </c>
      <c r="D31" s="3">
        <v>22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44222</v>
      </c>
      <c r="D32" s="3">
        <v>10.3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44223</v>
      </c>
      <c r="D33" s="3">
        <v>10.8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44224</v>
      </c>
      <c r="D34" s="4">
        <v>28.7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44225</v>
      </c>
      <c r="D35" s="2">
        <v>36.9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44226</v>
      </c>
      <c r="D36" s="2">
        <v>19.5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44227</v>
      </c>
      <c r="D37" s="2">
        <v>12.1</v>
      </c>
      <c r="E37" s="22" t="str">
        <f t="shared" si="0"/>
        <v>-</v>
      </c>
    </row>
    <row r="38" spans="1:9" x14ac:dyDescent="0.2">
      <c r="A38" s="54" t="s">
        <v>6</v>
      </c>
      <c r="B38" s="55"/>
      <c r="C38" s="55"/>
      <c r="D38" s="56"/>
      <c r="E38" s="23">
        <f>COUNT(D7:D37)</f>
        <v>30</v>
      </c>
    </row>
    <row r="39" spans="1:9" x14ac:dyDescent="0.2">
      <c r="A39" s="54" t="s">
        <v>7</v>
      </c>
      <c r="B39" s="55"/>
      <c r="C39" s="55"/>
      <c r="D39" s="56"/>
      <c r="E39" s="23">
        <f>COUNT(D7:D37)</f>
        <v>30</v>
      </c>
    </row>
    <row r="40" spans="1:9" x14ac:dyDescent="0.2">
      <c r="A40" s="54" t="s">
        <v>8</v>
      </c>
      <c r="B40" s="55"/>
      <c r="C40" s="55"/>
      <c r="D40" s="56"/>
      <c r="E40" s="23">
        <f>COUNT(E7:E37)</f>
        <v>1</v>
      </c>
    </row>
    <row r="41" spans="1:9" x14ac:dyDescent="0.2">
      <c r="A41" s="54" t="s">
        <v>9</v>
      </c>
      <c r="B41" s="55"/>
      <c r="C41" s="55"/>
      <c r="D41" s="56"/>
      <c r="E41" s="23">
        <f>COUNT(E7:E37)</f>
        <v>1</v>
      </c>
    </row>
    <row r="42" spans="1:9" x14ac:dyDescent="0.2">
      <c r="A42" s="54" t="s">
        <v>10</v>
      </c>
      <c r="B42" s="55"/>
      <c r="C42" s="55"/>
      <c r="D42" s="56"/>
      <c r="E42" s="24">
        <f>AVERAGE(D7:D37)</f>
        <v>23.889999999999997</v>
      </c>
    </row>
    <row r="43" spans="1:9" ht="13.5" thickBot="1" x14ac:dyDescent="0.25">
      <c r="A43" s="58" t="s">
        <v>11</v>
      </c>
      <c r="B43" s="59"/>
      <c r="C43" s="59"/>
      <c r="D43" s="60"/>
      <c r="E43" s="25">
        <f>(E38/31)*100</f>
        <v>96.774193548387103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1"/>
      <c r="B45" s="61"/>
      <c r="C45" s="61"/>
      <c r="D45" s="61"/>
      <c r="E45" s="61"/>
      <c r="F45" s="61"/>
      <c r="G45" s="43"/>
      <c r="H45" s="43"/>
      <c r="I45" s="43"/>
    </row>
    <row r="46" spans="1:9" x14ac:dyDescent="0.2">
      <c r="A46" s="57"/>
      <c r="B46" s="57"/>
      <c r="C46" s="57"/>
      <c r="D46" s="57"/>
      <c r="E46" s="57"/>
      <c r="F46" s="57"/>
      <c r="G46" s="57"/>
      <c r="H46" s="43"/>
      <c r="I46" s="43"/>
    </row>
    <row r="47" spans="1:9" x14ac:dyDescent="0.2">
      <c r="A47" s="57"/>
      <c r="B47" s="57"/>
      <c r="C47" s="57"/>
      <c r="D47" s="57"/>
      <c r="E47" s="57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38.2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44470</v>
      </c>
      <c r="D7" s="5">
        <v>11.5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44471</v>
      </c>
      <c r="D8" s="8">
        <v>6.5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44472</v>
      </c>
      <c r="D9" s="8">
        <v>8.6999999999999993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44473</v>
      </c>
      <c r="D10" s="9">
        <v>11.4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44474</v>
      </c>
      <c r="D11" s="3">
        <v>12.5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44475</v>
      </c>
      <c r="D12" s="3">
        <v>14.1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44476</v>
      </c>
      <c r="D13" s="3">
        <v>14.5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44477</v>
      </c>
      <c r="D14" s="3">
        <v>4.0999999999999996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44478</v>
      </c>
      <c r="D15" s="3">
        <v>29.2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44479</v>
      </c>
      <c r="D16" s="3">
        <v>14.7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44480</v>
      </c>
      <c r="D17" s="4">
        <v>20.6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44481</v>
      </c>
      <c r="D18" s="2">
        <v>21.7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44482</v>
      </c>
      <c r="D19" s="2">
        <v>28.5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44483</v>
      </c>
      <c r="D20" s="2">
        <v>22.6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44484</v>
      </c>
      <c r="D21" s="2">
        <v>20.399999999999999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44485</v>
      </c>
      <c r="D22" s="2">
        <v>9.9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44486</v>
      </c>
      <c r="D23" s="2">
        <v>24.3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44487</v>
      </c>
      <c r="D24" s="10">
        <v>21.9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44488</v>
      </c>
      <c r="D25" s="3">
        <v>17.7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44489</v>
      </c>
      <c r="D26" s="3">
        <v>24.6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44490</v>
      </c>
      <c r="D27" s="4">
        <v>31.6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44491</v>
      </c>
      <c r="D28" s="2">
        <v>40.4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44492</v>
      </c>
      <c r="D29" s="2">
        <v>13.1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44493</v>
      </c>
      <c r="D30" s="10">
        <v>12.1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44494</v>
      </c>
      <c r="D31" s="3">
        <v>13.4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44495</v>
      </c>
      <c r="D32" s="3">
        <v>15.9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44496</v>
      </c>
      <c r="D33" s="3">
        <v>20.2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44497</v>
      </c>
      <c r="D34" s="4">
        <v>28.3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44498</v>
      </c>
      <c r="D35" s="2">
        <v>20.5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44499</v>
      </c>
      <c r="D36" s="2">
        <v>15.2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44500</v>
      </c>
      <c r="D37" s="2">
        <v>16.600000000000001</v>
      </c>
      <c r="E37" s="22" t="str">
        <f t="shared" si="0"/>
        <v>-</v>
      </c>
    </row>
    <row r="38" spans="1:5" x14ac:dyDescent="0.2">
      <c r="A38" s="54" t="s">
        <v>6</v>
      </c>
      <c r="B38" s="55"/>
      <c r="C38" s="55"/>
      <c r="D38" s="56"/>
      <c r="E38" s="23">
        <f>COUNT(D7:D37)</f>
        <v>31</v>
      </c>
    </row>
    <row r="39" spans="1:5" x14ac:dyDescent="0.2">
      <c r="A39" s="54" t="s">
        <v>7</v>
      </c>
      <c r="B39" s="55"/>
      <c r="C39" s="55"/>
      <c r="D39" s="56"/>
      <c r="E39" s="23">
        <f>'M9'!E38+'M10'!E38</f>
        <v>298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0</v>
      </c>
    </row>
    <row r="41" spans="1:5" x14ac:dyDescent="0.2">
      <c r="A41" s="54" t="s">
        <v>9</v>
      </c>
      <c r="B41" s="55"/>
      <c r="C41" s="55"/>
      <c r="D41" s="56"/>
      <c r="E41" s="23">
        <f>'M9'!E40+'M10'!E40</f>
        <v>3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18.280645161290323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D25" sqref="D25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44501</v>
      </c>
      <c r="D7" s="5">
        <v>24.9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44502</v>
      </c>
      <c r="D8" s="8">
        <v>21.8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44503</v>
      </c>
      <c r="D9" s="8">
        <v>11.5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44504</v>
      </c>
      <c r="D10" s="9">
        <v>26.7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44505</v>
      </c>
      <c r="D11" s="3">
        <v>35.4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44506</v>
      </c>
      <c r="D12" s="3">
        <v>23.9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44507</v>
      </c>
      <c r="D13" s="3">
        <v>29.4</v>
      </c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44508</v>
      </c>
      <c r="D14" s="3">
        <v>24.7</v>
      </c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44509</v>
      </c>
      <c r="D15" s="3">
        <v>9.1999999999999993</v>
      </c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44510</v>
      </c>
      <c r="D16" s="3">
        <v>13.2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44511</v>
      </c>
      <c r="D17" s="4">
        <v>17.600000000000001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44512</v>
      </c>
      <c r="D18" s="2">
        <v>25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44513</v>
      </c>
      <c r="D19" s="2">
        <v>17.399999999999999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44514</v>
      </c>
      <c r="D20" s="2">
        <v>31.5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44515</v>
      </c>
      <c r="D21" s="2">
        <v>23.4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44516</v>
      </c>
      <c r="D22" s="2">
        <v>15.8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44517</v>
      </c>
      <c r="D23" s="2">
        <v>15.9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44518</v>
      </c>
      <c r="D24" s="10">
        <v>26.2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44519</v>
      </c>
      <c r="D25" s="3">
        <v>22.2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44520</v>
      </c>
      <c r="D26" s="3">
        <v>30.9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44521</v>
      </c>
      <c r="D27" s="4">
        <v>35.799999999999997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44522</v>
      </c>
      <c r="D28" s="2">
        <v>42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44523</v>
      </c>
      <c r="D29" s="2">
        <v>22.5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44524</v>
      </c>
      <c r="D30" s="10">
        <v>10.5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44525</v>
      </c>
      <c r="D31" s="3">
        <v>40.299999999999997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44526</v>
      </c>
      <c r="D32" s="3">
        <v>30.1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44527</v>
      </c>
      <c r="D33" s="3">
        <v>25.9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44528</v>
      </c>
      <c r="D34" s="4">
        <v>68.599999999999994</v>
      </c>
      <c r="E34" s="22">
        <f t="shared" si="0"/>
        <v>1.3719999999999999</v>
      </c>
    </row>
    <row r="35" spans="1:5" x14ac:dyDescent="0.2">
      <c r="A35" s="20" t="s">
        <v>13</v>
      </c>
      <c r="B35" s="7" t="s">
        <v>12</v>
      </c>
      <c r="C35" s="6">
        <f t="shared" si="1"/>
        <v>44529</v>
      </c>
      <c r="D35" s="2">
        <v>46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44530</v>
      </c>
      <c r="D36" s="2">
        <v>10.6</v>
      </c>
      <c r="E36" s="22" t="str">
        <f t="shared" si="0"/>
        <v>-</v>
      </c>
    </row>
    <row r="37" spans="1:5" x14ac:dyDescent="0.2">
      <c r="A37" s="54" t="s">
        <v>6</v>
      </c>
      <c r="B37" s="55"/>
      <c r="C37" s="55"/>
      <c r="D37" s="56"/>
      <c r="E37" s="23">
        <f>COUNT(D7:D36)</f>
        <v>30</v>
      </c>
    </row>
    <row r="38" spans="1:5" x14ac:dyDescent="0.2">
      <c r="A38" s="54" t="s">
        <v>7</v>
      </c>
      <c r="B38" s="55"/>
      <c r="C38" s="55"/>
      <c r="D38" s="56"/>
      <c r="E38" s="23">
        <f>'M10'!E39+'M11'!E37</f>
        <v>328</v>
      </c>
    </row>
    <row r="39" spans="1:5" x14ac:dyDescent="0.2">
      <c r="A39" s="54" t="s">
        <v>8</v>
      </c>
      <c r="B39" s="55"/>
      <c r="C39" s="55"/>
      <c r="D39" s="56"/>
      <c r="E39" s="23">
        <f>COUNT(E7:E36)</f>
        <v>1</v>
      </c>
    </row>
    <row r="40" spans="1:5" x14ac:dyDescent="0.2">
      <c r="A40" s="54" t="s">
        <v>9</v>
      </c>
      <c r="B40" s="55"/>
      <c r="C40" s="55"/>
      <c r="D40" s="56"/>
      <c r="E40" s="23">
        <f>'M10'!E41+'M11'!E39</f>
        <v>4</v>
      </c>
    </row>
    <row r="41" spans="1:5" x14ac:dyDescent="0.2">
      <c r="A41" s="54" t="s">
        <v>10</v>
      </c>
      <c r="B41" s="55"/>
      <c r="C41" s="55"/>
      <c r="D41" s="56"/>
      <c r="E41" s="24">
        <f>AVERAGE(D7:D36)</f>
        <v>25.963333333333328</v>
      </c>
    </row>
    <row r="42" spans="1:5" ht="13.5" thickBot="1" x14ac:dyDescent="0.25">
      <c r="A42" s="58" t="s">
        <v>11</v>
      </c>
      <c r="B42" s="59"/>
      <c r="C42" s="59"/>
      <c r="D42" s="60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A38" sqref="A38:D3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44531</v>
      </c>
      <c r="D7" s="18">
        <v>34.9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44532</v>
      </c>
      <c r="D8" s="18">
        <v>23.4</v>
      </c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44533</v>
      </c>
      <c r="D9" s="18">
        <v>21.1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44534</v>
      </c>
      <c r="D10" s="18">
        <v>11.3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44535</v>
      </c>
      <c r="D11" s="18">
        <v>33.1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44536</v>
      </c>
      <c r="D12" s="18">
        <v>18.7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44537</v>
      </c>
      <c r="D13" s="18">
        <v>13.1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44538</v>
      </c>
      <c r="D14" s="18">
        <v>30.3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44539</v>
      </c>
      <c r="D15" s="18">
        <v>32.700000000000003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44540</v>
      </c>
      <c r="D16" s="18">
        <v>15.5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44541</v>
      </c>
      <c r="D17" s="19">
        <v>18.5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44542</v>
      </c>
      <c r="D18" s="19">
        <v>9.9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44543</v>
      </c>
      <c r="D19" s="19">
        <v>8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44544</v>
      </c>
      <c r="D20" s="19">
        <v>9.9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44545</v>
      </c>
      <c r="D21" s="19">
        <v>13.2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44546</v>
      </c>
      <c r="D22" s="19">
        <v>12.6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44547</v>
      </c>
      <c r="D23" s="19">
        <v>13.4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44548</v>
      </c>
      <c r="D24" s="19">
        <v>7.9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44549</v>
      </c>
      <c r="D25" s="19">
        <v>20.399999999999999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44550</v>
      </c>
      <c r="D26" s="19">
        <v>14.3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44551</v>
      </c>
      <c r="D27" s="19">
        <v>19.8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44552</v>
      </c>
      <c r="D28" s="19">
        <v>35.1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44553</v>
      </c>
      <c r="D29" s="19">
        <v>42.2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44554</v>
      </c>
      <c r="D30" s="19">
        <v>32.200000000000003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44555</v>
      </c>
      <c r="D31" s="19">
        <v>27.6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44556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44557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44558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44559</v>
      </c>
      <c r="D35" s="3">
        <v>9.9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44560</v>
      </c>
      <c r="D36" s="3">
        <v>9.3000000000000007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44561</v>
      </c>
      <c r="D37" s="19">
        <v>21.6</v>
      </c>
      <c r="E37" s="22" t="str">
        <f t="shared" si="0"/>
        <v>-</v>
      </c>
    </row>
    <row r="38" spans="1:5" x14ac:dyDescent="0.2">
      <c r="A38" s="54" t="s">
        <v>6</v>
      </c>
      <c r="B38" s="55"/>
      <c r="C38" s="55"/>
      <c r="D38" s="56"/>
      <c r="E38" s="23">
        <f>COUNT(D7:D37)</f>
        <v>28</v>
      </c>
    </row>
    <row r="39" spans="1:5" x14ac:dyDescent="0.2">
      <c r="A39" s="54" t="s">
        <v>7</v>
      </c>
      <c r="B39" s="55"/>
      <c r="C39" s="55"/>
      <c r="D39" s="56"/>
      <c r="E39" s="23">
        <f>'M11'!E38+'M12'!E38</f>
        <v>356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0</v>
      </c>
    </row>
    <row r="41" spans="1:5" x14ac:dyDescent="0.2">
      <c r="A41" s="54" t="s">
        <v>9</v>
      </c>
      <c r="B41" s="55"/>
      <c r="C41" s="55"/>
      <c r="D41" s="56"/>
      <c r="E41" s="23">
        <f>'M11'!E40+'M12'!E40</f>
        <v>4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19.996428571428567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90.322580645161281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D35" sqref="D35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44228</v>
      </c>
      <c r="D7" s="36">
        <v>13.2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44229</v>
      </c>
      <c r="D8" s="37">
        <v>12.1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44230</v>
      </c>
      <c r="D9" s="37">
        <v>32.9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44231</v>
      </c>
      <c r="D10" s="38">
        <v>30.2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44232</v>
      </c>
      <c r="D11" s="39">
        <v>25.4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44233</v>
      </c>
      <c r="D12" s="39">
        <v>20.8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44234</v>
      </c>
      <c r="D13" s="39">
        <v>25.6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44235</v>
      </c>
      <c r="D14" s="39">
        <v>34.200000000000003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44236</v>
      </c>
      <c r="D15" s="39">
        <v>36.299999999999997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44237</v>
      </c>
      <c r="D16" s="39">
        <v>25.2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44238</v>
      </c>
      <c r="D17" s="40">
        <v>37.9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44239</v>
      </c>
      <c r="D18" s="41">
        <v>22.1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44240</v>
      </c>
      <c r="D19" s="41">
        <v>27.5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44241</v>
      </c>
      <c r="D20" s="41">
        <v>31.6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44242</v>
      </c>
      <c r="D21" s="41">
        <v>14.6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44243</v>
      </c>
      <c r="D22" s="41">
        <v>20.399999999999999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44244</v>
      </c>
      <c r="D23" s="41">
        <v>33.700000000000003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44245</v>
      </c>
      <c r="D24" s="42">
        <v>32.200000000000003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44246</v>
      </c>
      <c r="D25" s="39">
        <v>31.9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44247</v>
      </c>
      <c r="D26" s="39">
        <v>20.399999999999999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44248</v>
      </c>
      <c r="D27" s="40">
        <v>36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44249</v>
      </c>
      <c r="D28" s="41">
        <v>49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44250</v>
      </c>
      <c r="D29" s="41">
        <v>35.799999999999997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44251</v>
      </c>
      <c r="D30" s="42">
        <v>48.4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44252</v>
      </c>
      <c r="D31" s="39">
        <v>57.9</v>
      </c>
      <c r="E31" s="22">
        <f t="shared" si="0"/>
        <v>1.1579999999999999</v>
      </c>
    </row>
    <row r="32" spans="1:5" x14ac:dyDescent="0.2">
      <c r="A32" s="20" t="s">
        <v>13</v>
      </c>
      <c r="B32" s="7" t="s">
        <v>12</v>
      </c>
      <c r="C32" s="6">
        <f t="shared" si="1"/>
        <v>44253</v>
      </c>
      <c r="D32" s="39">
        <v>13.7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44254</v>
      </c>
      <c r="D33" s="39">
        <v>13.8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44255</v>
      </c>
      <c r="D34" s="40">
        <v>13</v>
      </c>
      <c r="E34" s="22" t="str">
        <f t="shared" si="0"/>
        <v>-</v>
      </c>
    </row>
    <row r="35" spans="1:5" x14ac:dyDescent="0.2">
      <c r="A35" s="20"/>
      <c r="B35" s="7"/>
      <c r="C35" s="6"/>
      <c r="D35" s="52"/>
      <c r="E35" s="22" t="str">
        <f t="shared" si="0"/>
        <v>-</v>
      </c>
    </row>
    <row r="36" spans="1:5" x14ac:dyDescent="0.2">
      <c r="A36" s="54" t="s">
        <v>6</v>
      </c>
      <c r="B36" s="55"/>
      <c r="C36" s="55"/>
      <c r="D36" s="56"/>
      <c r="E36" s="23">
        <f>COUNT(D7:D35)</f>
        <v>28</v>
      </c>
    </row>
    <row r="37" spans="1:5" x14ac:dyDescent="0.2">
      <c r="A37" s="54" t="s">
        <v>7</v>
      </c>
      <c r="B37" s="55"/>
      <c r="C37" s="55"/>
      <c r="D37" s="56"/>
      <c r="E37" s="23">
        <f>'M1'!E38+'M2'!E36</f>
        <v>58</v>
      </c>
    </row>
    <row r="38" spans="1:5" x14ac:dyDescent="0.2">
      <c r="A38" s="54" t="s">
        <v>8</v>
      </c>
      <c r="B38" s="55"/>
      <c r="C38" s="55"/>
      <c r="D38" s="56"/>
      <c r="E38" s="23">
        <f>COUNT(E7:E35)</f>
        <v>1</v>
      </c>
    </row>
    <row r="39" spans="1:5" x14ac:dyDescent="0.2">
      <c r="A39" s="54" t="s">
        <v>9</v>
      </c>
      <c r="B39" s="55"/>
      <c r="C39" s="55"/>
      <c r="D39" s="56"/>
      <c r="E39" s="23">
        <f>'M1'!E40+'M2'!E38</f>
        <v>2</v>
      </c>
    </row>
    <row r="40" spans="1:5" x14ac:dyDescent="0.2">
      <c r="A40" s="54" t="s">
        <v>10</v>
      </c>
      <c r="B40" s="55"/>
      <c r="C40" s="55"/>
      <c r="D40" s="56"/>
      <c r="E40" s="24">
        <f>AVERAGE(D7:D35)</f>
        <v>28.421428571428567</v>
      </c>
    </row>
    <row r="41" spans="1:5" ht="13.5" thickBot="1" x14ac:dyDescent="0.25">
      <c r="A41" s="58" t="s">
        <v>11</v>
      </c>
      <c r="B41" s="59"/>
      <c r="C41" s="59"/>
      <c r="D41" s="60"/>
      <c r="E41" s="25">
        <f>(E36/29)*100</f>
        <v>96.551724137931032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7:D37"/>
    <mergeCell ref="A38:D38"/>
    <mergeCell ref="A39:D39"/>
    <mergeCell ref="A40:D40"/>
    <mergeCell ref="A41:D41"/>
    <mergeCell ref="A36:D36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K28" sqref="K28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44256</v>
      </c>
      <c r="D7" s="44">
        <v>27.6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44257</v>
      </c>
      <c r="D8" s="44">
        <v>54.3</v>
      </c>
      <c r="E8" s="29">
        <f t="shared" ref="E8:E37" si="0">IF(D8&gt;50,D8/50,IF(D8&lt;=50,"-"))</f>
        <v>1.0859999999999999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44258</v>
      </c>
      <c r="D9" s="44">
        <v>31.6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44259</v>
      </c>
      <c r="D10" s="44">
        <v>41.1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44260</v>
      </c>
      <c r="D11" s="44">
        <v>38.4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44261</v>
      </c>
      <c r="D12" s="44">
        <v>14.9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44262</v>
      </c>
      <c r="D13" s="44">
        <v>18.3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44263</v>
      </c>
      <c r="D14" s="44">
        <v>38.700000000000003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44264</v>
      </c>
      <c r="D15" s="44">
        <v>28.1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44265</v>
      </c>
      <c r="D16" s="44">
        <v>16.399999999999999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44266</v>
      </c>
      <c r="D17" s="44">
        <v>25.3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44267</v>
      </c>
      <c r="D18" s="44">
        <v>43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44268</v>
      </c>
      <c r="D19" s="44">
        <v>41.4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44269</v>
      </c>
      <c r="D20" s="44">
        <v>49.7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44270</v>
      </c>
      <c r="D21" s="44">
        <v>7.3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44271</v>
      </c>
      <c r="D22" s="44">
        <v>8.1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44272</v>
      </c>
      <c r="D23" s="44">
        <v>7.8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44273</v>
      </c>
      <c r="D24" s="44">
        <v>13.5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44274</v>
      </c>
      <c r="D25" s="44">
        <v>28.9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44275</v>
      </c>
      <c r="D26" s="44">
        <v>17.8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44276</v>
      </c>
      <c r="D27" s="44">
        <v>15.3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44277</v>
      </c>
      <c r="D28" s="44">
        <v>7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44278</v>
      </c>
      <c r="D29" s="44">
        <v>13.8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44279</v>
      </c>
      <c r="D30" s="44">
        <v>16.100000000000001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44280</v>
      </c>
      <c r="D31" s="44">
        <v>19.7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44281</v>
      </c>
      <c r="D32" s="44">
        <v>31.1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44282</v>
      </c>
      <c r="D33" s="44">
        <v>31.3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44283</v>
      </c>
      <c r="D34" s="44">
        <v>38.6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44284</v>
      </c>
      <c r="D35" s="44">
        <v>41.6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44285</v>
      </c>
      <c r="D36" s="44">
        <v>43.2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44286</v>
      </c>
      <c r="D37" s="40">
        <v>30.9</v>
      </c>
      <c r="E37" s="22" t="str">
        <f t="shared" si="0"/>
        <v>-</v>
      </c>
    </row>
    <row r="38" spans="1:5" x14ac:dyDescent="0.2">
      <c r="A38" s="54" t="s">
        <v>6</v>
      </c>
      <c r="B38" s="55"/>
      <c r="C38" s="55"/>
      <c r="D38" s="56"/>
      <c r="E38" s="23">
        <f>COUNT(D7:D37)</f>
        <v>31</v>
      </c>
    </row>
    <row r="39" spans="1:5" x14ac:dyDescent="0.2">
      <c r="A39" s="54" t="s">
        <v>7</v>
      </c>
      <c r="B39" s="55"/>
      <c r="C39" s="55"/>
      <c r="D39" s="56"/>
      <c r="E39" s="23">
        <f>'M2'!E37+'M3'!E38</f>
        <v>89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1</v>
      </c>
    </row>
    <row r="41" spans="1:5" x14ac:dyDescent="0.2">
      <c r="A41" s="54" t="s">
        <v>9</v>
      </c>
      <c r="B41" s="55"/>
      <c r="C41" s="55"/>
      <c r="D41" s="56"/>
      <c r="E41" s="23">
        <f>'M2'!E39+'M3'!E40</f>
        <v>3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27.122580645161293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3" workbookViewId="0">
      <selection activeCell="G33" sqref="G33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44287</v>
      </c>
      <c r="D7" s="44">
        <v>34.700000000000003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44288</v>
      </c>
      <c r="D8" s="44">
        <v>30.9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44289</v>
      </c>
      <c r="D9" s="45">
        <v>39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44290</v>
      </c>
      <c r="D10" s="44">
        <v>41.6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44291</v>
      </c>
      <c r="D11" s="44">
        <v>46.3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44292</v>
      </c>
      <c r="D12" s="44">
        <v>34.200000000000003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44293</v>
      </c>
      <c r="D13" s="44">
        <v>46.3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44294</v>
      </c>
      <c r="D14" s="44">
        <v>22.1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44295</v>
      </c>
      <c r="D15" s="44">
        <v>28.1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44296</v>
      </c>
      <c r="D16" s="44">
        <v>20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44297</v>
      </c>
      <c r="D17" s="45">
        <v>38.5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44298</v>
      </c>
      <c r="D18" s="44">
        <v>33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44299</v>
      </c>
      <c r="D19" s="44">
        <v>43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44300</v>
      </c>
      <c r="D20" s="44">
        <v>34.1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44301</v>
      </c>
      <c r="D21" s="44">
        <v>37.6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44302</v>
      </c>
      <c r="D22" s="44">
        <v>32.9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44303</v>
      </c>
      <c r="D23" s="44">
        <v>36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44304</v>
      </c>
      <c r="D24" s="44">
        <v>34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44305</v>
      </c>
      <c r="D25" s="44">
        <v>17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44306</v>
      </c>
      <c r="D26" s="44">
        <v>6.3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44307</v>
      </c>
      <c r="D27" s="44">
        <v>17.2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44308</v>
      </c>
      <c r="D28" s="44">
        <v>13.6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44309</v>
      </c>
      <c r="D29" s="44">
        <v>6.3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44310</v>
      </c>
      <c r="D30" s="45">
        <v>14.5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44311</v>
      </c>
      <c r="D31" s="45">
        <v>21.4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44312</v>
      </c>
      <c r="D32" s="44">
        <v>26.2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44313</v>
      </c>
      <c r="D33" s="44">
        <v>27.1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44314</v>
      </c>
      <c r="D34" s="44">
        <v>22.3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44315</v>
      </c>
      <c r="D35" s="41">
        <v>22.5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44316</v>
      </c>
      <c r="D36" s="41">
        <v>42.1</v>
      </c>
      <c r="E36" s="22" t="str">
        <f t="shared" si="0"/>
        <v>-</v>
      </c>
    </row>
    <row r="37" spans="1:5" x14ac:dyDescent="0.2">
      <c r="A37" s="54" t="s">
        <v>6</v>
      </c>
      <c r="B37" s="55"/>
      <c r="C37" s="55"/>
      <c r="D37" s="56"/>
      <c r="E37" s="23">
        <f>COUNT(D7:D36)</f>
        <v>30</v>
      </c>
    </row>
    <row r="38" spans="1:5" x14ac:dyDescent="0.2">
      <c r="A38" s="54" t="s">
        <v>7</v>
      </c>
      <c r="B38" s="55"/>
      <c r="C38" s="55"/>
      <c r="D38" s="56"/>
      <c r="E38" s="23">
        <f>'M3'!E39+'M4'!E37</f>
        <v>119</v>
      </c>
    </row>
    <row r="39" spans="1:5" x14ac:dyDescent="0.2">
      <c r="A39" s="54" t="s">
        <v>8</v>
      </c>
      <c r="B39" s="55"/>
      <c r="C39" s="55"/>
      <c r="D39" s="56"/>
      <c r="E39" s="23">
        <f>COUNT(E7:E36)</f>
        <v>0</v>
      </c>
    </row>
    <row r="40" spans="1:5" x14ac:dyDescent="0.2">
      <c r="A40" s="54" t="s">
        <v>9</v>
      </c>
      <c r="B40" s="55"/>
      <c r="C40" s="55"/>
      <c r="D40" s="56"/>
      <c r="E40" s="23">
        <f>'M3'!E41+'M4'!E39</f>
        <v>3</v>
      </c>
    </row>
    <row r="41" spans="1:5" x14ac:dyDescent="0.2">
      <c r="A41" s="54" t="s">
        <v>10</v>
      </c>
      <c r="B41" s="55"/>
      <c r="C41" s="55"/>
      <c r="D41" s="56"/>
      <c r="E41" s="24">
        <f>AVERAGE(D7:D36)</f>
        <v>28.96</v>
      </c>
    </row>
    <row r="42" spans="1:5" ht="13.5" thickBot="1" x14ac:dyDescent="0.25">
      <c r="A42" s="58" t="s">
        <v>11</v>
      </c>
      <c r="B42" s="59"/>
      <c r="C42" s="59"/>
      <c r="D42" s="60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44317</v>
      </c>
      <c r="D7" s="5">
        <v>49.3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44318</v>
      </c>
      <c r="D8" s="8"/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44319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44320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44321</v>
      </c>
      <c r="D11" s="3">
        <v>21.9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44322</v>
      </c>
      <c r="D12" s="3">
        <v>16.399999999999999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44323</v>
      </c>
      <c r="D13" s="8">
        <v>46.7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44324</v>
      </c>
      <c r="D14" s="3">
        <v>34.6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44325</v>
      </c>
      <c r="D15" s="3">
        <v>35.4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44326</v>
      </c>
      <c r="D16" s="3">
        <v>18.100000000000001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44327</v>
      </c>
      <c r="D17" s="44">
        <v>14.2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44328</v>
      </c>
      <c r="D18" s="44">
        <v>17.600000000000001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44329</v>
      </c>
      <c r="D19" s="44">
        <v>20.5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44330</v>
      </c>
      <c r="D20" s="44">
        <v>32.5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44331</v>
      </c>
      <c r="D21" s="44">
        <v>23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44332</v>
      </c>
      <c r="D22" s="46">
        <v>21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44333</v>
      </c>
      <c r="D23" s="46">
        <v>24.5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44334</v>
      </c>
      <c r="D24" s="46">
        <v>38.299999999999997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44335</v>
      </c>
      <c r="D25" s="44">
        <v>26.5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44336</v>
      </c>
      <c r="D26" s="44">
        <v>15.2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44337</v>
      </c>
      <c r="D27" s="46">
        <v>18.899999999999999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44338</v>
      </c>
      <c r="D28" s="28">
        <v>20.5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44339</v>
      </c>
      <c r="D29" s="46">
        <v>26.9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44340</v>
      </c>
      <c r="D30" s="46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44341</v>
      </c>
      <c r="D31" s="46">
        <v>15.1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44342</v>
      </c>
      <c r="D32" s="45">
        <v>13.9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44343</v>
      </c>
      <c r="D33" s="46">
        <v>21.2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44344</v>
      </c>
      <c r="D34" s="46">
        <v>16.8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44345</v>
      </c>
      <c r="D35" s="46">
        <v>16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44346</v>
      </c>
      <c r="D36" s="46">
        <v>13.7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44347</v>
      </c>
      <c r="D37" s="32">
        <v>10.1</v>
      </c>
      <c r="E37" s="22" t="str">
        <f t="shared" si="0"/>
        <v>-</v>
      </c>
    </row>
    <row r="38" spans="1:5" x14ac:dyDescent="0.2">
      <c r="A38" s="54" t="s">
        <v>6</v>
      </c>
      <c r="B38" s="55"/>
      <c r="C38" s="55"/>
      <c r="D38" s="56"/>
      <c r="E38" s="23">
        <f>COUNT(D7:D37)</f>
        <v>27</v>
      </c>
    </row>
    <row r="39" spans="1:5" x14ac:dyDescent="0.2">
      <c r="A39" s="54" t="s">
        <v>7</v>
      </c>
      <c r="B39" s="55"/>
      <c r="C39" s="55"/>
      <c r="D39" s="56"/>
      <c r="E39" s="23">
        <f>'M4'!E38+'M5'!E38</f>
        <v>146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0</v>
      </c>
    </row>
    <row r="41" spans="1:5" x14ac:dyDescent="0.2">
      <c r="A41" s="54" t="s">
        <v>9</v>
      </c>
      <c r="B41" s="55"/>
      <c r="C41" s="55"/>
      <c r="D41" s="56"/>
      <c r="E41" s="23">
        <f>'M4'!E40+'M5'!E40</f>
        <v>3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23.288888888888891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87.096774193548384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44348</v>
      </c>
      <c r="D7" s="32">
        <v>12.5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44349</v>
      </c>
      <c r="D8" s="32">
        <v>21.3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44350</v>
      </c>
      <c r="D9" s="46">
        <v>20.5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44351</v>
      </c>
      <c r="D10" s="46">
        <v>30.4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44352</v>
      </c>
      <c r="D11" s="32">
        <v>29.8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44353</v>
      </c>
      <c r="D12" s="32">
        <v>34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44354</v>
      </c>
      <c r="D13" s="32">
        <v>31.9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44355</v>
      </c>
      <c r="D14" s="32">
        <v>23.6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44356</v>
      </c>
      <c r="D15" s="32">
        <v>30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44357</v>
      </c>
      <c r="D16" s="33">
        <v>28.5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44358</v>
      </c>
      <c r="D17" s="33">
        <v>25.3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44359</v>
      </c>
      <c r="D18" s="32">
        <v>14.3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44360</v>
      </c>
      <c r="D19" s="46">
        <v>25.6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44361</v>
      </c>
      <c r="D20" s="32">
        <v>19.5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44362</v>
      </c>
      <c r="D21" s="32">
        <v>15.8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44363</v>
      </c>
      <c r="D22" s="51">
        <v>26.3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44364</v>
      </c>
      <c r="D23" s="32">
        <v>9.8000000000000007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44365</v>
      </c>
      <c r="D24" s="32">
        <v>23.2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44366</v>
      </c>
      <c r="D25" s="46">
        <v>16.600000000000001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44367</v>
      </c>
      <c r="D26" s="32">
        <v>23.6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44368</v>
      </c>
      <c r="D27" s="32">
        <v>18.899999999999999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44369</v>
      </c>
      <c r="D28" s="32">
        <v>49.7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44370</v>
      </c>
      <c r="D29" s="46">
        <v>42.3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44371</v>
      </c>
      <c r="D30" s="32">
        <v>48.1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44372</v>
      </c>
      <c r="D31" s="28">
        <v>47.3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44373</v>
      </c>
      <c r="D32" s="30">
        <v>29.7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44374</v>
      </c>
      <c r="D33" s="28">
        <v>26.9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44375</v>
      </c>
      <c r="D34" s="30">
        <v>25.9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44376</v>
      </c>
      <c r="D35" s="30">
        <v>22.8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44377</v>
      </c>
      <c r="D36" s="30">
        <v>25.3</v>
      </c>
      <c r="E36" s="22" t="str">
        <f t="shared" si="0"/>
        <v>-</v>
      </c>
    </row>
    <row r="37" spans="1:5" x14ac:dyDescent="0.2">
      <c r="A37" s="54" t="s">
        <v>6</v>
      </c>
      <c r="B37" s="55"/>
      <c r="C37" s="55"/>
      <c r="D37" s="56"/>
      <c r="E37" s="23">
        <f>COUNT(D7:D36)</f>
        <v>30</v>
      </c>
    </row>
    <row r="38" spans="1:5" x14ac:dyDescent="0.2">
      <c r="A38" s="54" t="s">
        <v>7</v>
      </c>
      <c r="B38" s="55"/>
      <c r="C38" s="55"/>
      <c r="D38" s="56"/>
      <c r="E38" s="23">
        <f>'M5'!E39+'M6'!E37</f>
        <v>176</v>
      </c>
    </row>
    <row r="39" spans="1:5" x14ac:dyDescent="0.2">
      <c r="A39" s="54" t="s">
        <v>8</v>
      </c>
      <c r="B39" s="55"/>
      <c r="C39" s="55"/>
      <c r="D39" s="56"/>
      <c r="E39" s="23">
        <f>COUNT(E7:E36)</f>
        <v>0</v>
      </c>
    </row>
    <row r="40" spans="1:5" x14ac:dyDescent="0.2">
      <c r="A40" s="54" t="s">
        <v>9</v>
      </c>
      <c r="B40" s="55"/>
      <c r="C40" s="55"/>
      <c r="D40" s="56"/>
      <c r="E40" s="23">
        <f>'M5'!E41+'M6'!E39</f>
        <v>3</v>
      </c>
    </row>
    <row r="41" spans="1:5" x14ac:dyDescent="0.2">
      <c r="A41" s="54" t="s">
        <v>10</v>
      </c>
      <c r="B41" s="55"/>
      <c r="C41" s="55"/>
      <c r="D41" s="56"/>
      <c r="E41" s="24">
        <f>AVERAGE(D7:D36)</f>
        <v>26.646666666666665</v>
      </c>
    </row>
    <row r="42" spans="1:5" ht="13.5" thickBot="1" x14ac:dyDescent="0.25">
      <c r="A42" s="58" t="s">
        <v>11</v>
      </c>
      <c r="B42" s="59"/>
      <c r="C42" s="59"/>
      <c r="D42" s="60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44378</v>
      </c>
      <c r="D7" s="5">
        <v>24.2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44379</v>
      </c>
      <c r="D8" s="8">
        <v>24.8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44380</v>
      </c>
      <c r="D9" s="8">
        <v>18.3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44381</v>
      </c>
      <c r="D10" s="9">
        <v>28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44382</v>
      </c>
      <c r="D11" s="3">
        <v>20.9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44383</v>
      </c>
      <c r="D12" s="3">
        <v>21.2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44384</v>
      </c>
      <c r="D13" s="3">
        <v>22.7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44385</v>
      </c>
      <c r="D14" s="3">
        <v>23.6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44386</v>
      </c>
      <c r="D15" s="3">
        <v>26.3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44387</v>
      </c>
      <c r="D16" s="3">
        <v>29.7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44388</v>
      </c>
      <c r="D17" s="4">
        <v>28.7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44389</v>
      </c>
      <c r="D18" s="2">
        <v>26.2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44390</v>
      </c>
      <c r="D19" s="2">
        <v>30.5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44391</v>
      </c>
      <c r="D20" s="2">
        <v>25.5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44392</v>
      </c>
      <c r="D21" s="41">
        <v>32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44393</v>
      </c>
      <c r="D22" s="2">
        <v>30.2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44394</v>
      </c>
      <c r="D23" s="2">
        <v>26.7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44395</v>
      </c>
      <c r="D24" s="10">
        <v>35.799999999999997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44396</v>
      </c>
      <c r="D25" s="3">
        <v>26.7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44397</v>
      </c>
      <c r="D26" s="3">
        <v>27.8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44398</v>
      </c>
      <c r="D27" s="4">
        <v>25.1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44399</v>
      </c>
      <c r="D28" s="2">
        <v>24.4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44400</v>
      </c>
      <c r="D29" s="2">
        <v>20.6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44401</v>
      </c>
      <c r="D30" s="10">
        <v>21.1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44402</v>
      </c>
      <c r="D31" s="3">
        <v>21.2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44403</v>
      </c>
      <c r="D32" s="3">
        <v>42.5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44404</v>
      </c>
      <c r="D33" s="3">
        <v>21.8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44405</v>
      </c>
      <c r="D34" s="40">
        <v>29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44406</v>
      </c>
      <c r="D35" s="2">
        <v>29.1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44407</v>
      </c>
      <c r="D36" s="2">
        <v>22.3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44408</v>
      </c>
      <c r="D37" s="2">
        <v>22.6</v>
      </c>
      <c r="E37" s="22" t="str">
        <f t="shared" si="0"/>
        <v>-</v>
      </c>
    </row>
    <row r="38" spans="1:5" x14ac:dyDescent="0.2">
      <c r="A38" s="54" t="s">
        <v>6</v>
      </c>
      <c r="B38" s="55"/>
      <c r="C38" s="55"/>
      <c r="D38" s="56"/>
      <c r="E38" s="23">
        <f>COUNT(D7:D37)</f>
        <v>31</v>
      </c>
    </row>
    <row r="39" spans="1:5" x14ac:dyDescent="0.2">
      <c r="A39" s="54" t="s">
        <v>7</v>
      </c>
      <c r="B39" s="55"/>
      <c r="C39" s="55"/>
      <c r="D39" s="56"/>
      <c r="E39" s="23">
        <f>'M6'!E38+'M7'!E38</f>
        <v>207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0</v>
      </c>
    </row>
    <row r="41" spans="1:5" x14ac:dyDescent="0.2">
      <c r="A41" s="54" t="s">
        <v>9</v>
      </c>
      <c r="B41" s="55"/>
      <c r="C41" s="55"/>
      <c r="D41" s="56"/>
      <c r="E41" s="23">
        <f>'M6'!E40+'M7'!E40</f>
        <v>3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26.112903225806452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44409</v>
      </c>
      <c r="D7" s="49">
        <v>34.299999999999997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44410</v>
      </c>
      <c r="D8" s="49">
        <v>35.9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44411</v>
      </c>
      <c r="D9" s="49">
        <v>33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44412</v>
      </c>
      <c r="D10" s="49">
        <v>22.5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44413</v>
      </c>
      <c r="D11" s="49">
        <v>45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44414</v>
      </c>
      <c r="D12" s="49">
        <v>39.5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44415</v>
      </c>
      <c r="D13" s="49">
        <v>18.3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44416</v>
      </c>
      <c r="D14" s="49">
        <v>19.399999999999999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44417</v>
      </c>
      <c r="D15" s="49">
        <v>17.7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44418</v>
      </c>
      <c r="D16" s="49">
        <v>25.5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44419</v>
      </c>
      <c r="D17" s="49">
        <v>24.9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44420</v>
      </c>
      <c r="D18" s="49">
        <v>19.2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44421</v>
      </c>
      <c r="D19" s="49">
        <v>16.399999999999999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44422</v>
      </c>
      <c r="D20" s="49">
        <v>15.1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44423</v>
      </c>
      <c r="D21" s="49">
        <v>18.399999999999999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44424</v>
      </c>
      <c r="D22" s="49">
        <v>22.2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44425</v>
      </c>
      <c r="D23" s="49">
        <v>23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44426</v>
      </c>
      <c r="D24" s="49">
        <v>19.600000000000001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44427</v>
      </c>
      <c r="D25" s="49">
        <v>13.9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44428</v>
      </c>
      <c r="D26" s="49">
        <v>14.8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44429</v>
      </c>
      <c r="D27" s="49">
        <v>15.9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44430</v>
      </c>
      <c r="D28" s="49">
        <v>21.8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44431</v>
      </c>
      <c r="D29" s="49">
        <v>19.2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44432</v>
      </c>
      <c r="D30" s="49">
        <v>17.5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44433</v>
      </c>
      <c r="D31" s="49">
        <v>27.2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44434</v>
      </c>
      <c r="D32" s="49">
        <v>19.899999999999999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44435</v>
      </c>
      <c r="D33" s="49">
        <v>24.6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44436</v>
      </c>
      <c r="D34" s="49">
        <v>16.3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44437</v>
      </c>
      <c r="D35" s="49">
        <v>14.9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44438</v>
      </c>
      <c r="D36" s="49">
        <v>17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44439</v>
      </c>
      <c r="D37" s="49">
        <v>16.3</v>
      </c>
      <c r="E37" s="22" t="s">
        <v>17</v>
      </c>
    </row>
    <row r="38" spans="1:5" x14ac:dyDescent="0.2">
      <c r="A38" s="54" t="s">
        <v>6</v>
      </c>
      <c r="B38" s="55"/>
      <c r="C38" s="55"/>
      <c r="D38" s="68"/>
      <c r="E38" s="23">
        <f>COUNT(D7:D37)</f>
        <v>31</v>
      </c>
    </row>
    <row r="39" spans="1:5" x14ac:dyDescent="0.2">
      <c r="A39" s="54" t="s">
        <v>7</v>
      </c>
      <c r="B39" s="55"/>
      <c r="C39" s="55"/>
      <c r="D39" s="56"/>
      <c r="E39" s="23">
        <f>'M7'!E39+'M8'!E38</f>
        <v>238</v>
      </c>
    </row>
    <row r="40" spans="1:5" x14ac:dyDescent="0.2">
      <c r="A40" s="54" t="s">
        <v>8</v>
      </c>
      <c r="B40" s="55"/>
      <c r="C40" s="55"/>
      <c r="D40" s="56"/>
      <c r="E40" s="23">
        <f>COUNT(E7:E37)</f>
        <v>0</v>
      </c>
    </row>
    <row r="41" spans="1:5" x14ac:dyDescent="0.2">
      <c r="A41" s="54" t="s">
        <v>9</v>
      </c>
      <c r="B41" s="55"/>
      <c r="C41" s="55"/>
      <c r="D41" s="56"/>
      <c r="E41" s="23">
        <f>'M7'!E41+'M8'!E40</f>
        <v>3</v>
      </c>
    </row>
    <row r="42" spans="1:5" x14ac:dyDescent="0.2">
      <c r="A42" s="54" t="s">
        <v>10</v>
      </c>
      <c r="B42" s="55"/>
      <c r="C42" s="55"/>
      <c r="D42" s="56"/>
      <c r="E42" s="24">
        <f>AVERAGE(D7:D37)</f>
        <v>22.232258064516127</v>
      </c>
    </row>
    <row r="43" spans="1:5" ht="13.5" thickBot="1" x14ac:dyDescent="0.25">
      <c r="A43" s="58" t="s">
        <v>11</v>
      </c>
      <c r="B43" s="59"/>
      <c r="C43" s="59"/>
      <c r="D43" s="60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4" workbookViewId="0">
      <selection activeCell="A37" sqref="A37:D37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62" t="s">
        <v>16</v>
      </c>
      <c r="B1" s="63"/>
      <c r="C1" s="63"/>
      <c r="D1" s="63"/>
      <c r="E1" s="63"/>
    </row>
    <row r="2" spans="1:5" ht="13.5" thickBot="1" x14ac:dyDescent="0.25">
      <c r="A2" s="64"/>
      <c r="B2" s="63"/>
      <c r="C2" s="63"/>
      <c r="D2" s="63"/>
      <c r="E2" s="63"/>
    </row>
    <row r="3" spans="1:5" ht="25.5" x14ac:dyDescent="0.2">
      <c r="A3" s="65" t="s">
        <v>0</v>
      </c>
      <c r="B3" s="65" t="s">
        <v>1</v>
      </c>
      <c r="C3" s="65" t="s">
        <v>2</v>
      </c>
      <c r="D3" s="16" t="s">
        <v>3</v>
      </c>
      <c r="E3" s="16" t="s">
        <v>4</v>
      </c>
    </row>
    <row r="4" spans="1:5" ht="25.5" x14ac:dyDescent="0.2">
      <c r="A4" s="66"/>
      <c r="B4" s="66"/>
      <c r="C4" s="66"/>
      <c r="D4" s="34" t="s">
        <v>14</v>
      </c>
      <c r="E4" s="1" t="s">
        <v>5</v>
      </c>
    </row>
    <row r="5" spans="1:5" ht="15" thickBot="1" x14ac:dyDescent="0.25">
      <c r="A5" s="67"/>
      <c r="B5" s="67"/>
      <c r="C5" s="6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44440</v>
      </c>
      <c r="D7" s="50">
        <v>12.1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44441</v>
      </c>
      <c r="D8" s="50">
        <v>23.8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44442</v>
      </c>
      <c r="D9" s="50">
        <v>27.2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44443</v>
      </c>
      <c r="D10" s="50">
        <v>19.3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44444</v>
      </c>
      <c r="D11" s="50">
        <v>18.100000000000001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44445</v>
      </c>
      <c r="D12" s="50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44446</v>
      </c>
      <c r="D13" s="50">
        <v>22.6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44447</v>
      </c>
      <c r="D14" s="50">
        <v>12.2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44448</v>
      </c>
      <c r="D15" s="50">
        <v>10.7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44449</v>
      </c>
      <c r="D16" s="50">
        <v>25.3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44450</v>
      </c>
      <c r="D17" s="50">
        <v>26.7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44451</v>
      </c>
      <c r="D18" s="50">
        <v>35.4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44452</v>
      </c>
      <c r="D19" s="50">
        <v>34.700000000000003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44453</v>
      </c>
      <c r="D20" s="50">
        <v>21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44454</v>
      </c>
      <c r="D21" s="50">
        <v>19.600000000000001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44455</v>
      </c>
      <c r="D22" s="50">
        <v>18.2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44456</v>
      </c>
      <c r="D23" s="50">
        <v>29.1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44457</v>
      </c>
      <c r="D24" s="50">
        <v>10.8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44458</v>
      </c>
      <c r="D25" s="50">
        <v>29.6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44459</v>
      </c>
      <c r="D26" s="50">
        <v>3.4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44460</v>
      </c>
      <c r="D27" s="50">
        <v>7.8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44461</v>
      </c>
      <c r="D28" s="50">
        <v>14.1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44462</v>
      </c>
      <c r="D29" s="50">
        <v>8.6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44463</v>
      </c>
      <c r="D30" s="50">
        <v>10.199999999999999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44464</v>
      </c>
      <c r="D31" s="50">
        <v>10.199999999999999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44465</v>
      </c>
      <c r="D32" s="50">
        <v>10.199999999999999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44466</v>
      </c>
      <c r="D33" s="50">
        <v>6.3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44467</v>
      </c>
      <c r="D34" s="50">
        <v>5.2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44468</v>
      </c>
      <c r="D35" s="50">
        <v>16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44469</v>
      </c>
      <c r="D36" s="50">
        <v>9.9</v>
      </c>
      <c r="E36" s="22" t="str">
        <f t="shared" si="0"/>
        <v>-</v>
      </c>
    </row>
    <row r="37" spans="1:5" x14ac:dyDescent="0.2">
      <c r="A37" s="54" t="s">
        <v>6</v>
      </c>
      <c r="B37" s="55"/>
      <c r="C37" s="55"/>
      <c r="D37" s="68"/>
      <c r="E37" s="23">
        <f>COUNT(D7:D36)</f>
        <v>29</v>
      </c>
    </row>
    <row r="38" spans="1:5" x14ac:dyDescent="0.2">
      <c r="A38" s="54" t="s">
        <v>7</v>
      </c>
      <c r="B38" s="55"/>
      <c r="C38" s="55"/>
      <c r="D38" s="56"/>
      <c r="E38" s="23">
        <f>'M8'!E39+'M9'!E37</f>
        <v>267</v>
      </c>
    </row>
    <row r="39" spans="1:5" x14ac:dyDescent="0.2">
      <c r="A39" s="54" t="s">
        <v>8</v>
      </c>
      <c r="B39" s="55"/>
      <c r="C39" s="55"/>
      <c r="D39" s="56"/>
      <c r="E39" s="23">
        <f>COUNT(E7:E36)</f>
        <v>0</v>
      </c>
    </row>
    <row r="40" spans="1:5" x14ac:dyDescent="0.2">
      <c r="A40" s="54" t="s">
        <v>9</v>
      </c>
      <c r="B40" s="55"/>
      <c r="C40" s="55"/>
      <c r="D40" s="56"/>
      <c r="E40" s="23">
        <f>'M8'!E41+'M9'!E39</f>
        <v>3</v>
      </c>
    </row>
    <row r="41" spans="1:5" x14ac:dyDescent="0.2">
      <c r="A41" s="54" t="s">
        <v>10</v>
      </c>
      <c r="B41" s="55"/>
      <c r="C41" s="55"/>
      <c r="D41" s="56"/>
      <c r="E41" s="24">
        <f>AVERAGE(D7:D36)</f>
        <v>17.182758620689654</v>
      </c>
    </row>
    <row r="42" spans="1:5" ht="13.5" thickBot="1" x14ac:dyDescent="0.25">
      <c r="A42" s="58" t="s">
        <v>11</v>
      </c>
      <c r="B42" s="59"/>
      <c r="C42" s="59"/>
      <c r="D42" s="60"/>
      <c r="E42" s="25">
        <f>(E37/31)*100</f>
        <v>93.548387096774192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2022-01-21T12:29:39Z</dcterms:modified>
</cp:coreProperties>
</file>